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10095"/>
  </bookViews>
  <sheets>
    <sheet name="偏差値計算" sheetId="1" r:id="rId1"/>
  </sheets>
  <calcPr calcId="144525"/>
</workbook>
</file>

<file path=xl/calcChain.xml><?xml version="1.0" encoding="utf-8"?>
<calcChain xmlns="http://schemas.openxmlformats.org/spreadsheetml/2006/main">
  <c r="O4" i="1" l="1"/>
  <c r="Q4" i="1"/>
  <c r="R4" i="1"/>
  <c r="P5" i="1"/>
  <c r="R5" i="1" s="1"/>
  <c r="Q5" i="1"/>
  <c r="O5" i="1" l="1"/>
  <c r="P6" i="1"/>
  <c r="E10" i="1"/>
  <c r="F10" i="1" s="1"/>
  <c r="G10" i="1" s="1"/>
  <c r="F5" i="1"/>
  <c r="F6" i="1"/>
  <c r="F7" i="1"/>
  <c r="E5" i="1"/>
  <c r="E6" i="1"/>
  <c r="E7" i="1"/>
  <c r="E8" i="1"/>
  <c r="F8" i="1" s="1"/>
  <c r="E9" i="1"/>
  <c r="F9" i="1" s="1"/>
  <c r="E4" i="1"/>
  <c r="F4" i="1" s="1"/>
  <c r="Q6" i="1" l="1"/>
  <c r="R6" i="1"/>
  <c r="P7" i="1"/>
  <c r="O6" i="1"/>
  <c r="R7" i="1" l="1"/>
  <c r="P8" i="1"/>
  <c r="O7" i="1"/>
  <c r="Q7" i="1"/>
  <c r="Q8" i="1" l="1"/>
  <c r="P9" i="1"/>
  <c r="O8" i="1"/>
  <c r="R8" i="1"/>
  <c r="R9" i="1" l="1"/>
  <c r="P10" i="1"/>
  <c r="Q9" i="1"/>
  <c r="O9" i="1"/>
  <c r="Q10" i="1" l="1"/>
  <c r="O10" i="1"/>
  <c r="R10" i="1"/>
  <c r="P11" i="1"/>
  <c r="R11" i="1" l="1"/>
  <c r="P12" i="1"/>
  <c r="Q11" i="1"/>
  <c r="O11" i="1"/>
  <c r="Q12" i="1" l="1"/>
  <c r="R12" i="1"/>
  <c r="O12" i="1"/>
  <c r="P13" i="1"/>
  <c r="R13" i="1" l="1"/>
  <c r="Q13" i="1"/>
  <c r="P14" i="1"/>
  <c r="O13" i="1"/>
  <c r="O14" i="1" l="1"/>
  <c r="R14" i="1"/>
  <c r="Q14" i="1"/>
  <c r="P15" i="1"/>
  <c r="R15" i="1" l="1"/>
  <c r="P16" i="1"/>
  <c r="O15" i="1"/>
  <c r="Q15" i="1"/>
  <c r="O16" i="1" l="1"/>
  <c r="R16" i="1"/>
  <c r="Q16" i="1"/>
  <c r="P17" i="1"/>
  <c r="O17" i="1" l="1"/>
  <c r="Q17" i="1"/>
  <c r="R17" i="1"/>
  <c r="P18" i="1"/>
  <c r="O18" i="1" l="1"/>
  <c r="Q18" i="1"/>
  <c r="P19" i="1"/>
  <c r="R18" i="1"/>
  <c r="R19" i="1" l="1"/>
  <c r="P20" i="1"/>
  <c r="O19" i="1"/>
  <c r="Q19" i="1"/>
  <c r="P21" i="1" l="1"/>
  <c r="R20" i="1"/>
  <c r="O20" i="1"/>
  <c r="Q20" i="1"/>
  <c r="Q21" i="1" l="1"/>
  <c r="P22" i="1"/>
  <c r="R21" i="1"/>
  <c r="O21" i="1"/>
  <c r="R22" i="1" l="1"/>
  <c r="P23" i="1"/>
  <c r="O22" i="1"/>
  <c r="Q22" i="1"/>
  <c r="P24" i="1" l="1"/>
  <c r="Q23" i="1"/>
  <c r="R23" i="1"/>
  <c r="O23" i="1"/>
  <c r="Q24" i="1" l="1"/>
  <c r="R24" i="1"/>
  <c r="P25" i="1"/>
  <c r="O24" i="1"/>
  <c r="Q25" i="1" l="1"/>
  <c r="P26" i="1"/>
  <c r="O25" i="1"/>
  <c r="R25" i="1"/>
  <c r="R26" i="1" l="1"/>
  <c r="Q26" i="1"/>
  <c r="P27" i="1"/>
  <c r="O26" i="1"/>
  <c r="O27" i="1" l="1"/>
  <c r="P28" i="1"/>
  <c r="Q27" i="1"/>
  <c r="R27" i="1"/>
  <c r="R28" i="1" l="1"/>
  <c r="Q28" i="1"/>
  <c r="O28" i="1"/>
  <c r="P29" i="1"/>
  <c r="O29" i="1" l="1"/>
  <c r="R29" i="1"/>
  <c r="P30" i="1"/>
  <c r="Q29" i="1"/>
  <c r="R30" i="1" l="1"/>
  <c r="O30" i="1"/>
  <c r="Q30" i="1"/>
  <c r="P31" i="1"/>
  <c r="O31" i="1" l="1"/>
  <c r="Q31" i="1"/>
  <c r="R31" i="1"/>
  <c r="P32" i="1"/>
  <c r="Q32" i="1" l="1"/>
  <c r="R32" i="1"/>
  <c r="P33" i="1"/>
  <c r="O32" i="1"/>
  <c r="O33" i="1" l="1"/>
  <c r="R33" i="1"/>
  <c r="P34" i="1"/>
  <c r="Q33" i="1"/>
  <c r="O34" i="1" l="1"/>
  <c r="R34" i="1"/>
  <c r="Q34" i="1"/>
  <c r="P35" i="1"/>
  <c r="O35" i="1" l="1"/>
  <c r="Q35" i="1"/>
  <c r="R35" i="1"/>
  <c r="P36" i="1"/>
  <c r="Q36" i="1" l="1"/>
  <c r="P37" i="1"/>
  <c r="R36" i="1"/>
  <c r="O36" i="1"/>
  <c r="O37" i="1" l="1"/>
  <c r="Q37" i="1"/>
  <c r="R37" i="1"/>
  <c r="P38" i="1"/>
  <c r="Q38" i="1" l="1"/>
  <c r="R38" i="1"/>
  <c r="P39" i="1"/>
  <c r="O38" i="1"/>
  <c r="P40" i="1" l="1"/>
  <c r="O39" i="1"/>
  <c r="Q39" i="1"/>
  <c r="R39" i="1"/>
  <c r="R40" i="1" l="1"/>
  <c r="Q40" i="1"/>
  <c r="O40" i="1"/>
  <c r="P41" i="1"/>
  <c r="O41" i="1" l="1"/>
  <c r="R41" i="1"/>
  <c r="Q41" i="1"/>
  <c r="P42" i="1"/>
  <c r="O42" i="1" l="1"/>
  <c r="Q42" i="1"/>
  <c r="R42" i="1"/>
  <c r="P43" i="1"/>
  <c r="P44" i="1" l="1"/>
  <c r="O43" i="1"/>
  <c r="R43" i="1"/>
  <c r="Q43" i="1"/>
  <c r="R44" i="1" l="1"/>
  <c r="Q44" i="1"/>
  <c r="O44" i="1"/>
  <c r="P45" i="1"/>
  <c r="Q45" i="1" l="1"/>
  <c r="P46" i="1"/>
  <c r="O45" i="1"/>
  <c r="R45" i="1"/>
  <c r="O46" i="1" l="1"/>
  <c r="R46" i="1"/>
  <c r="Q46" i="1"/>
  <c r="P47" i="1"/>
  <c r="Q47" i="1" l="1"/>
  <c r="P48" i="1"/>
  <c r="O47" i="1"/>
  <c r="R47" i="1"/>
  <c r="Q48" i="1" l="1"/>
  <c r="P49" i="1"/>
  <c r="O48" i="1"/>
  <c r="R48" i="1"/>
  <c r="O49" i="1" l="1"/>
  <c r="P50" i="1"/>
  <c r="Q49" i="1"/>
  <c r="R49" i="1"/>
  <c r="O50" i="1" l="1"/>
  <c r="Q50" i="1"/>
  <c r="P51" i="1"/>
  <c r="R50" i="1"/>
  <c r="R51" i="1" l="1"/>
  <c r="Q51" i="1"/>
  <c r="O51" i="1"/>
  <c r="P52" i="1"/>
  <c r="P53" i="1" l="1"/>
  <c r="R52" i="1"/>
  <c r="Q52" i="1"/>
  <c r="O52" i="1"/>
  <c r="R53" i="1" l="1"/>
  <c r="O53" i="1"/>
  <c r="Q53" i="1"/>
  <c r="P54" i="1"/>
  <c r="O54" i="1" l="1"/>
  <c r="R54" i="1"/>
  <c r="P55" i="1"/>
  <c r="Q54" i="1"/>
  <c r="O55" i="1" l="1"/>
  <c r="Q55" i="1"/>
  <c r="R55" i="1"/>
  <c r="P56" i="1"/>
  <c r="R56" i="1" l="1"/>
  <c r="O56" i="1"/>
  <c r="Q56" i="1"/>
  <c r="P57" i="1"/>
  <c r="O57" i="1" l="1"/>
  <c r="R57" i="1"/>
  <c r="P58" i="1"/>
  <c r="Q57" i="1"/>
  <c r="R58" i="1" l="1"/>
  <c r="Q58" i="1"/>
  <c r="O58" i="1"/>
  <c r="P59" i="1"/>
  <c r="R59" i="1" l="1"/>
  <c r="O59" i="1"/>
  <c r="P60" i="1"/>
  <c r="Q59" i="1"/>
  <c r="O60" i="1" l="1"/>
  <c r="P61" i="1"/>
  <c r="R60" i="1"/>
  <c r="Q60" i="1"/>
  <c r="R61" i="1" l="1"/>
  <c r="O61" i="1"/>
  <c r="Q61" i="1"/>
  <c r="P62" i="1"/>
  <c r="R62" i="1" l="1"/>
  <c r="P63" i="1"/>
  <c r="O62" i="1"/>
  <c r="Q62" i="1"/>
  <c r="R63" i="1" l="1"/>
  <c r="P64" i="1"/>
  <c r="O63" i="1"/>
  <c r="Q63" i="1"/>
  <c r="O64" i="1" l="1"/>
  <c r="Q64" i="1"/>
  <c r="R64" i="1"/>
</calcChain>
</file>

<file path=xl/sharedStrings.xml><?xml version="1.0" encoding="utf-8"?>
<sst xmlns="http://schemas.openxmlformats.org/spreadsheetml/2006/main" count="20" uniqueCount="16">
  <si>
    <t>例</t>
    <rPh sb="0" eb="1">
      <t>レイ</t>
    </rPh>
    <phoneticPr fontId="1"/>
  </si>
  <si>
    <t>順位</t>
    <rPh sb="0" eb="2">
      <t>ジュンイ</t>
    </rPh>
    <phoneticPr fontId="1"/>
  </si>
  <si>
    <t>順位%</t>
    <rPh sb="0" eb="2">
      <t>ジュンイ</t>
    </rPh>
    <phoneticPr fontId="1"/>
  </si>
  <si>
    <t>偏差値</t>
    <rPh sb="0" eb="3">
      <t>ヘンサチ</t>
    </rPh>
    <phoneticPr fontId="1"/>
  </si>
  <si>
    <t>お子さまの結果</t>
    <rPh sb="1" eb="2">
      <t>コ</t>
    </rPh>
    <rPh sb="5" eb="7">
      <t>ケッカ</t>
    </rPh>
    <phoneticPr fontId="1"/>
  </si>
  <si>
    <t>受験者数</t>
    <rPh sb="0" eb="3">
      <t>ジュケンシャ</t>
    </rPh>
    <rPh sb="3" eb="4">
      <t>スウ</t>
    </rPh>
    <phoneticPr fontId="1"/>
  </si>
  <si>
    <t>テストの偏差値が自動計算されます。</t>
    <rPh sb="4" eb="7">
      <t>ヘンサチ</t>
    </rPh>
    <rPh sb="8" eb="12">
      <t>ジドウケイサン</t>
    </rPh>
    <phoneticPr fontId="1"/>
  </si>
  <si>
    <t>テストの順位%（上から何%の位置にいるか）が自動計算されます。</t>
    <rPh sb="4" eb="6">
      <t>ジュンイ</t>
    </rPh>
    <rPh sb="8" eb="9">
      <t>ウエ</t>
    </rPh>
    <rPh sb="11" eb="12">
      <t>ナン</t>
    </rPh>
    <rPh sb="14" eb="16">
      <t>イチ</t>
    </rPh>
    <rPh sb="22" eb="26">
      <t>ジドウケイサン</t>
    </rPh>
    <phoneticPr fontId="1"/>
  </si>
  <si>
    <t>テストの順位を入力します。</t>
    <rPh sb="4" eb="6">
      <t>ジュンイ</t>
    </rPh>
    <rPh sb="7" eb="9">
      <t>ニュウリョク</t>
    </rPh>
    <phoneticPr fontId="1"/>
  </si>
  <si>
    <t>テストの受験者数を入力します。</t>
    <rPh sb="4" eb="8">
      <t>ジュケンシャスウ</t>
    </rPh>
    <rPh sb="9" eb="11">
      <t>ニュウリョク</t>
    </rPh>
    <phoneticPr fontId="1"/>
  </si>
  <si>
    <t>z</t>
    <phoneticPr fontId="1"/>
  </si>
  <si>
    <t>累積分布関数</t>
    <rPh sb="0" eb="6">
      <t>ルイセキブンプカンスウ</t>
    </rPh>
    <phoneticPr fontId="1"/>
  </si>
  <si>
    <t>確率密度関数</t>
    <rPh sb="0" eb="6">
      <t>カクリツミツド</t>
    </rPh>
    <phoneticPr fontId="1"/>
  </si>
  <si>
    <t>偏差値</t>
    <rPh sb="0" eb="3">
      <t>ヘンサチ</t>
    </rPh>
    <phoneticPr fontId="1"/>
  </si>
  <si>
    <t>プロット用</t>
    <rPh sb="4" eb="5">
      <t>ヨウ</t>
    </rPh>
    <phoneticPr fontId="1"/>
  </si>
  <si>
    <t>受験経験ゼロ！それでも娘の中学受験を本気で応援する日記 : https://chugakujuken-zero-ouen.pal-fp.com/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</si>
</sst>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0_);[Red]\(0.0000\)"/>
    <numFmt numFmtId="178" formatCode="0.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6"/>
      <color theme="0" tint="-0.249977111117893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3" fillId="0" borderId="4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7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4" xfId="0" applyFont="1" applyFill="1" applyBorder="1">
      <alignment vertical="center"/>
    </xf>
    <xf numFmtId="176" fontId="2" fillId="3" borderId="19" xfId="0" applyNumberFormat="1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600"/>
              <a:t>偏差値</a:t>
            </a:r>
            <a:r>
              <a:rPr lang="ja-JP"/>
              <a:t>の分布とお子さまの位置</a:t>
            </a:r>
          </a:p>
        </c:rich>
      </c:tx>
      <c:layout>
        <c:manualLayout>
          <c:xMode val="edge"/>
          <c:yMode val="edge"/>
          <c:x val="0.170921106820201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6666666666666E-2"/>
          <c:y val="0.20092592592592592"/>
          <c:w val="0.91069444444444458"/>
          <c:h val="0.54883493729950428"/>
        </c:manualLayout>
      </c:layout>
      <c:scatterChart>
        <c:scatterStyle val="lineMarker"/>
        <c:varyColors val="0"/>
        <c:ser>
          <c:idx val="0"/>
          <c:order val="0"/>
          <c:tx>
            <c:strRef>
              <c:f>偏差値計算!$Q$3</c:f>
              <c:strCache>
                <c:ptCount val="1"/>
                <c:pt idx="0">
                  <c:v>累積分布関数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偏差値計算!$O$4:$O$104</c:f>
              <c:numCache>
                <c:formatCode>General</c:formatCode>
                <c:ptCount val="10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23.000000000000004</c:v>
                </c:pt>
                <c:pt idx="4">
                  <c:v>24.000000000000004</c:v>
                </c:pt>
                <c:pt idx="5">
                  <c:v>25.000000000000004</c:v>
                </c:pt>
                <c:pt idx="6">
                  <c:v>26.000000000000007</c:v>
                </c:pt>
                <c:pt idx="7">
                  <c:v>27.000000000000007</c:v>
                </c:pt>
                <c:pt idx="8">
                  <c:v>28.000000000000007</c:v>
                </c:pt>
                <c:pt idx="9">
                  <c:v>29.000000000000007</c:v>
                </c:pt>
                <c:pt idx="10">
                  <c:v>30.000000000000007</c:v>
                </c:pt>
                <c:pt idx="11">
                  <c:v>31.000000000000011</c:v>
                </c:pt>
                <c:pt idx="12">
                  <c:v>32.000000000000014</c:v>
                </c:pt>
                <c:pt idx="13">
                  <c:v>33.000000000000014</c:v>
                </c:pt>
                <c:pt idx="14">
                  <c:v>34.000000000000014</c:v>
                </c:pt>
                <c:pt idx="15">
                  <c:v>35.000000000000014</c:v>
                </c:pt>
                <c:pt idx="16">
                  <c:v>36.000000000000014</c:v>
                </c:pt>
                <c:pt idx="17">
                  <c:v>37.000000000000014</c:v>
                </c:pt>
                <c:pt idx="18">
                  <c:v>38.000000000000014</c:v>
                </c:pt>
                <c:pt idx="19">
                  <c:v>39.000000000000014</c:v>
                </c:pt>
                <c:pt idx="20">
                  <c:v>40.000000000000014</c:v>
                </c:pt>
                <c:pt idx="21">
                  <c:v>41.000000000000014</c:v>
                </c:pt>
                <c:pt idx="22">
                  <c:v>42.000000000000014</c:v>
                </c:pt>
                <c:pt idx="23">
                  <c:v>43.000000000000014</c:v>
                </c:pt>
                <c:pt idx="24">
                  <c:v>44.000000000000014</c:v>
                </c:pt>
                <c:pt idx="25">
                  <c:v>45.000000000000014</c:v>
                </c:pt>
                <c:pt idx="26">
                  <c:v>46.000000000000014</c:v>
                </c:pt>
                <c:pt idx="27">
                  <c:v>47.000000000000014</c:v>
                </c:pt>
                <c:pt idx="28">
                  <c:v>48.000000000000014</c:v>
                </c:pt>
                <c:pt idx="29">
                  <c:v>49.000000000000014</c:v>
                </c:pt>
                <c:pt idx="30">
                  <c:v>50.000000000000014</c:v>
                </c:pt>
                <c:pt idx="31">
                  <c:v>51.000000000000014</c:v>
                </c:pt>
                <c:pt idx="32">
                  <c:v>52.000000000000014</c:v>
                </c:pt>
                <c:pt idx="33">
                  <c:v>53.000000000000014</c:v>
                </c:pt>
                <c:pt idx="34">
                  <c:v>54.000000000000014</c:v>
                </c:pt>
                <c:pt idx="35">
                  <c:v>55.000000000000014</c:v>
                </c:pt>
                <c:pt idx="36">
                  <c:v>56.000000000000014</c:v>
                </c:pt>
                <c:pt idx="37">
                  <c:v>57.000000000000014</c:v>
                </c:pt>
                <c:pt idx="38">
                  <c:v>58.000000000000014</c:v>
                </c:pt>
                <c:pt idx="39">
                  <c:v>59.000000000000014</c:v>
                </c:pt>
                <c:pt idx="40">
                  <c:v>60.000000000000014</c:v>
                </c:pt>
                <c:pt idx="41">
                  <c:v>61.000000000000014</c:v>
                </c:pt>
                <c:pt idx="42">
                  <c:v>62.000000000000014</c:v>
                </c:pt>
                <c:pt idx="43">
                  <c:v>63.000000000000014</c:v>
                </c:pt>
                <c:pt idx="44">
                  <c:v>64.000000000000014</c:v>
                </c:pt>
                <c:pt idx="45">
                  <c:v>65.000000000000014</c:v>
                </c:pt>
                <c:pt idx="46">
                  <c:v>66.000000000000028</c:v>
                </c:pt>
                <c:pt idx="47">
                  <c:v>67.000000000000028</c:v>
                </c:pt>
                <c:pt idx="48">
                  <c:v>68.000000000000028</c:v>
                </c:pt>
                <c:pt idx="49">
                  <c:v>69.000000000000028</c:v>
                </c:pt>
                <c:pt idx="50">
                  <c:v>70.000000000000028</c:v>
                </c:pt>
                <c:pt idx="51">
                  <c:v>71.000000000000028</c:v>
                </c:pt>
                <c:pt idx="52">
                  <c:v>72.000000000000028</c:v>
                </c:pt>
                <c:pt idx="53">
                  <c:v>73.000000000000028</c:v>
                </c:pt>
                <c:pt idx="54">
                  <c:v>74.000000000000028</c:v>
                </c:pt>
                <c:pt idx="55">
                  <c:v>75.000000000000028</c:v>
                </c:pt>
                <c:pt idx="56">
                  <c:v>76.000000000000028</c:v>
                </c:pt>
                <c:pt idx="57">
                  <c:v>77.000000000000028</c:v>
                </c:pt>
                <c:pt idx="58">
                  <c:v>78.000000000000028</c:v>
                </c:pt>
                <c:pt idx="59">
                  <c:v>79.000000000000028</c:v>
                </c:pt>
                <c:pt idx="60">
                  <c:v>80.000000000000028</c:v>
                </c:pt>
              </c:numCache>
            </c:numRef>
          </c:xVal>
          <c:yVal>
            <c:numRef>
              <c:f>偏差値計算!$Q$4:$Q$104</c:f>
              <c:numCache>
                <c:formatCode>0.0000_);[Red]\(0.0000\)</c:formatCode>
                <c:ptCount val="10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0.39695254747701175</c:v>
                </c:pt>
                <c:pt idx="32">
                  <c:v>0.39104269397545577</c:v>
                </c:pt>
                <c:pt idx="33">
                  <c:v>0.38138781546052397</c:v>
                </c:pt>
                <c:pt idx="34">
                  <c:v>0.36827014030332311</c:v>
                </c:pt>
                <c:pt idx="35">
                  <c:v>0.35206532676429919</c:v>
                </c:pt>
                <c:pt idx="36">
                  <c:v>0.33322460289179934</c:v>
                </c:pt>
                <c:pt idx="37">
                  <c:v>0.31225393336676094</c:v>
                </c:pt>
                <c:pt idx="38">
                  <c:v>0.2896915527614824</c:v>
                </c:pt>
                <c:pt idx="39">
                  <c:v>0.26608524989875448</c:v>
                </c:pt>
                <c:pt idx="40">
                  <c:v>0.241970724519143</c:v>
                </c:pt>
                <c:pt idx="41">
                  <c:v>0.21785217703255014</c:v>
                </c:pt>
                <c:pt idx="42">
                  <c:v>0.19418605498321254</c:v>
                </c:pt>
                <c:pt idx="43">
                  <c:v>0.17136859204780694</c:v>
                </c:pt>
                <c:pt idx="44">
                  <c:v>0.14972746563574449</c:v>
                </c:pt>
                <c:pt idx="45">
                  <c:v>0.12951759566589133</c:v>
                </c:pt>
                <c:pt idx="46">
                  <c:v>0.1109208346794552</c:v>
                </c:pt>
                <c:pt idx="47">
                  <c:v>9.4049077376886586E-2</c:v>
                </c:pt>
                <c:pt idx="48">
                  <c:v>7.8950158300893844E-2</c:v>
                </c:pt>
                <c:pt idx="49">
                  <c:v>6.5615814774676304E-2</c:v>
                </c:pt>
                <c:pt idx="50">
                  <c:v>5.3990966513187813E-2</c:v>
                </c:pt>
                <c:pt idx="51">
                  <c:v>4.3983595980426976E-2</c:v>
                </c:pt>
                <c:pt idx="52">
                  <c:v>3.5474592846231251E-2</c:v>
                </c:pt>
                <c:pt idx="53">
                  <c:v>2.8327037741601009E-2</c:v>
                </c:pt>
                <c:pt idx="54">
                  <c:v>2.2394530294842761E-2</c:v>
                </c:pt>
                <c:pt idx="55">
                  <c:v>1.7528300493568419E-2</c:v>
                </c:pt>
                <c:pt idx="56">
                  <c:v>1.3582969233685523E-2</c:v>
                </c:pt>
                <c:pt idx="57">
                  <c:v>1.0420934814422515E-2</c:v>
                </c:pt>
                <c:pt idx="58">
                  <c:v>7.9154515829798974E-3</c:v>
                </c:pt>
                <c:pt idx="59">
                  <c:v>5.9525324197758009E-3</c:v>
                </c:pt>
                <c:pt idx="60">
                  <c:v>4.4318484119379676E-3</c:v>
                </c:pt>
              </c:numCache>
            </c:numRef>
          </c:yVal>
          <c:smooth val="0"/>
        </c:ser>
        <c:ser>
          <c:idx val="1"/>
          <c:order val="1"/>
          <c:tx>
            <c:v>お子さまの成績</c:v>
          </c:tx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偏差値計算!$F$10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偏差値計算!$G$10</c:f>
              <c:numCache>
                <c:formatCode>0.0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67584"/>
        <c:axId val="215274240"/>
      </c:scatterChart>
      <c:valAx>
        <c:axId val="202467584"/>
        <c:scaling>
          <c:orientation val="minMax"/>
          <c:max val="8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sz="1400"/>
                  <a:t>偏差値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5274240"/>
        <c:crosses val="autoZero"/>
        <c:crossBetween val="midCat"/>
        <c:majorUnit val="5"/>
      </c:valAx>
      <c:valAx>
        <c:axId val="215274240"/>
        <c:scaling>
          <c:orientation val="minMax"/>
          <c:max val="0.5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ja-JP" sz="1400"/>
                  <a:t>人数</a:t>
                </a:r>
              </a:p>
            </c:rich>
          </c:tx>
          <c:layout>
            <c:manualLayout>
              <c:xMode val="edge"/>
              <c:yMode val="edge"/>
              <c:x val="4.6231165047200685E-2"/>
              <c:y val="7.4685924295471384E-2"/>
            </c:manualLayout>
          </c:layout>
          <c:overlay val="0"/>
        </c:title>
        <c:numFmt formatCode="0.0_);[Red]\(0.0\)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202467584"/>
        <c:crosses val="autoZero"/>
        <c:crossBetween val="midCat"/>
        <c:majorUnit val="0.1"/>
      </c:valAx>
    </c:plotArea>
    <c:plotVisOnly val="1"/>
    <c:dispBlanksAs val="gap"/>
    <c:showDLblsOverMax val="0"/>
  </c:chart>
  <c:txPr>
    <a:bodyPr/>
    <a:lstStyle/>
    <a:p>
      <a:pPr>
        <a:defRPr>
          <a:latin typeface="メイリオ" pitchFamily="50" charset="-128"/>
          <a:ea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</xdr:colOff>
      <xdr:row>2</xdr:row>
      <xdr:rowOff>226322</xdr:rowOff>
    </xdr:from>
    <xdr:to>
      <xdr:col>12</xdr:col>
      <xdr:colOff>687456</xdr:colOff>
      <xdr:row>12</xdr:row>
      <xdr:rowOff>292169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4"/>
  <sheetViews>
    <sheetView tabSelected="1" zoomScaleNormal="100" workbookViewId="0">
      <selection activeCell="S18" sqref="S18"/>
    </sheetView>
  </sheetViews>
  <sheetFormatPr defaultRowHeight="18.75" x14ac:dyDescent="0.15"/>
  <cols>
    <col min="1" max="1" width="3.625" style="1" customWidth="1"/>
    <col min="2" max="2" width="11" style="1" customWidth="1"/>
    <col min="3" max="3" width="9.25" style="1" bestFit="1" customWidth="1"/>
    <col min="4" max="4" width="9" style="1"/>
    <col min="5" max="6" width="9.375" style="1" bestFit="1" customWidth="1"/>
    <col min="7" max="7" width="6.625" style="1" customWidth="1"/>
    <col min="8" max="13" width="9" style="1"/>
    <col min="14" max="14" width="6.625" style="1" customWidth="1"/>
    <col min="15" max="15" width="9" style="1"/>
    <col min="16" max="16" width="5.5" style="34" bestFit="1" customWidth="1"/>
    <col min="17" max="17" width="13.25" style="33" bestFit="1" customWidth="1"/>
    <col min="18" max="18" width="13.25" style="1" bestFit="1" customWidth="1"/>
    <col min="19" max="16384" width="9" style="1"/>
  </cols>
  <sheetData>
    <row r="1" spans="2:18" x14ac:dyDescent="0.15">
      <c r="R1" s="50" t="s">
        <v>15</v>
      </c>
    </row>
    <row r="2" spans="2:18" ht="19.5" thickBot="1" x14ac:dyDescent="0.2"/>
    <row r="3" spans="2:18" ht="19.5" thickBot="1" x14ac:dyDescent="0.2">
      <c r="B3" s="10" t="s">
        <v>0</v>
      </c>
      <c r="C3" s="19" t="s">
        <v>5</v>
      </c>
      <c r="D3" s="11" t="s">
        <v>1</v>
      </c>
      <c r="E3" s="20" t="s">
        <v>2</v>
      </c>
      <c r="F3" s="12" t="s">
        <v>3</v>
      </c>
      <c r="O3" s="41" t="s">
        <v>13</v>
      </c>
      <c r="P3" s="42" t="s">
        <v>10</v>
      </c>
      <c r="Q3" s="43" t="s">
        <v>11</v>
      </c>
      <c r="R3" s="41" t="s">
        <v>12</v>
      </c>
    </row>
    <row r="4" spans="2:18" x14ac:dyDescent="0.15">
      <c r="B4" s="4">
        <v>1</v>
      </c>
      <c r="C4" s="21">
        <v>2000</v>
      </c>
      <c r="D4" s="13">
        <v>55</v>
      </c>
      <c r="E4" s="22">
        <f>D4/C4*100</f>
        <v>2.75</v>
      </c>
      <c r="F4" s="14">
        <f>-_xlfn.NORM.S.INV(E4/100)*10+50</f>
        <v>69.188762262165767</v>
      </c>
      <c r="O4" s="3">
        <f>50+10*P4</f>
        <v>20</v>
      </c>
      <c r="P4" s="38">
        <v>-3</v>
      </c>
      <c r="Q4" s="39">
        <f>_xlfn.NORM.S.DIST(P4,FALSE)</f>
        <v>4.4318484119380075E-3</v>
      </c>
      <c r="R4" s="40">
        <f>_xlfn.NORM.S.DIST(P4,TRUE)</f>
        <v>1.3498980316300933E-3</v>
      </c>
    </row>
    <row r="5" spans="2:18" x14ac:dyDescent="0.15">
      <c r="B5" s="5">
        <v>2</v>
      </c>
      <c r="C5" s="15">
        <v>2000</v>
      </c>
      <c r="D5" s="3">
        <v>421</v>
      </c>
      <c r="E5" s="16">
        <f t="shared" ref="E5:E10" si="0">D5/C5*100</f>
        <v>21.05</v>
      </c>
      <c r="F5" s="6">
        <f t="shared" ref="F5:F9" si="1">-_xlfn.NORM.S.INV(E5/100)*10+50</f>
        <v>58.04687560034597</v>
      </c>
      <c r="O5" s="3">
        <f t="shared" ref="O5:O64" si="2">50+10*P5</f>
        <v>21</v>
      </c>
      <c r="P5" s="38">
        <f>P4+0.1</f>
        <v>-2.9</v>
      </c>
      <c r="Q5" s="39">
        <f>_xlfn.NORM.S.DIST(P5,FALSE)</f>
        <v>5.9525324197758538E-3</v>
      </c>
      <c r="R5" s="40">
        <f t="shared" ref="R5:R64" si="3">_xlfn.NORM.S.DIST(P5,TRUE)</f>
        <v>1.8658133003840378E-3</v>
      </c>
    </row>
    <row r="6" spans="2:18" x14ac:dyDescent="0.15">
      <c r="B6" s="5">
        <v>3</v>
      </c>
      <c r="C6" s="15">
        <v>5000</v>
      </c>
      <c r="D6" s="3">
        <v>258</v>
      </c>
      <c r="E6" s="16">
        <f t="shared" si="0"/>
        <v>5.16</v>
      </c>
      <c r="F6" s="6">
        <f t="shared" si="1"/>
        <v>66.295341103187894</v>
      </c>
      <c r="O6" s="3">
        <f t="shared" si="2"/>
        <v>22</v>
      </c>
      <c r="P6" s="38">
        <f t="shared" ref="P6:P19" si="4">P5+0.1</f>
        <v>-2.8</v>
      </c>
      <c r="Q6" s="39">
        <f t="shared" ref="Q6:Q64" si="5">_xlfn.NORM.S.DIST(P6,FALSE)</f>
        <v>7.9154515829799686E-3</v>
      </c>
      <c r="R6" s="40">
        <f t="shared" si="3"/>
        <v>2.5551303304279312E-3</v>
      </c>
    </row>
    <row r="7" spans="2:18" x14ac:dyDescent="0.15">
      <c r="B7" s="5">
        <v>4</v>
      </c>
      <c r="C7" s="15">
        <v>5000</v>
      </c>
      <c r="D7" s="3">
        <v>2561</v>
      </c>
      <c r="E7" s="16">
        <f t="shared" si="0"/>
        <v>51.22</v>
      </c>
      <c r="F7" s="6">
        <f t="shared" si="1"/>
        <v>49.694143670057706</v>
      </c>
      <c r="O7" s="3">
        <f t="shared" si="2"/>
        <v>23.000000000000004</v>
      </c>
      <c r="P7" s="38">
        <f t="shared" si="4"/>
        <v>-2.6999999999999997</v>
      </c>
      <c r="Q7" s="39">
        <f t="shared" si="5"/>
        <v>1.0420934814422605E-2</v>
      </c>
      <c r="R7" s="40">
        <f t="shared" si="3"/>
        <v>3.4669738030406677E-3</v>
      </c>
    </row>
    <row r="8" spans="2:18" x14ac:dyDescent="0.15">
      <c r="B8" s="5">
        <v>5</v>
      </c>
      <c r="C8" s="15">
        <v>10000</v>
      </c>
      <c r="D8" s="3">
        <v>23</v>
      </c>
      <c r="E8" s="16">
        <f t="shared" si="0"/>
        <v>0.22999999999999998</v>
      </c>
      <c r="F8" s="6">
        <f t="shared" si="1"/>
        <v>78.337868700435479</v>
      </c>
      <c r="O8" s="3">
        <f t="shared" si="2"/>
        <v>24.000000000000004</v>
      </c>
      <c r="P8" s="38">
        <f t="shared" si="4"/>
        <v>-2.5999999999999996</v>
      </c>
      <c r="Q8" s="39">
        <f t="shared" si="5"/>
        <v>1.3582969233685634E-2</v>
      </c>
      <c r="R8" s="40">
        <f t="shared" si="3"/>
        <v>4.6611880237187493E-3</v>
      </c>
    </row>
    <row r="9" spans="2:18" ht="19.5" thickBot="1" x14ac:dyDescent="0.2">
      <c r="B9" s="7">
        <v>6</v>
      </c>
      <c r="C9" s="17">
        <v>10000</v>
      </c>
      <c r="D9" s="8">
        <v>7514</v>
      </c>
      <c r="E9" s="18">
        <f t="shared" si="0"/>
        <v>75.14</v>
      </c>
      <c r="F9" s="9">
        <f t="shared" si="1"/>
        <v>43.210980656448875</v>
      </c>
      <c r="O9" s="3">
        <f t="shared" si="2"/>
        <v>25.000000000000004</v>
      </c>
      <c r="P9" s="38">
        <f t="shared" si="4"/>
        <v>-2.4999999999999996</v>
      </c>
      <c r="Q9" s="39">
        <f t="shared" si="5"/>
        <v>1.7528300493568554E-2</v>
      </c>
      <c r="R9" s="40">
        <f t="shared" si="3"/>
        <v>6.2096653257761383E-3</v>
      </c>
    </row>
    <row r="10" spans="2:18" ht="40.5" customHeight="1" thickBot="1" x14ac:dyDescent="0.2">
      <c r="B10" s="27" t="s">
        <v>4</v>
      </c>
      <c r="C10" s="23"/>
      <c r="D10" s="24"/>
      <c r="E10" s="25" t="e">
        <f t="shared" si="0"/>
        <v>#DIV/0!</v>
      </c>
      <c r="F10" s="26" t="e">
        <f>-_xlfn.NORM.S.INV(E10/100)*10+50</f>
        <v>#DIV/0!</v>
      </c>
      <c r="G10" s="36" t="e">
        <f>VLOOKUP(F10,O4:Q64,3,TRUE)</f>
        <v>#DIV/0!</v>
      </c>
      <c r="O10" s="3">
        <f t="shared" si="2"/>
        <v>26.000000000000007</v>
      </c>
      <c r="P10" s="38">
        <f t="shared" si="4"/>
        <v>-2.3999999999999995</v>
      </c>
      <c r="Q10" s="39">
        <f t="shared" si="5"/>
        <v>2.2394530294842931E-2</v>
      </c>
      <c r="R10" s="40">
        <f t="shared" si="3"/>
        <v>8.1975359245961381E-3</v>
      </c>
    </row>
    <row r="11" spans="2:18" x14ac:dyDescent="0.15">
      <c r="C11" s="2">
        <v>1</v>
      </c>
      <c r="D11" s="2">
        <v>2</v>
      </c>
      <c r="E11" s="2">
        <v>3</v>
      </c>
      <c r="F11" s="2">
        <v>4</v>
      </c>
      <c r="G11" s="37" t="s">
        <v>14</v>
      </c>
      <c r="O11" s="3">
        <f t="shared" si="2"/>
        <v>27.000000000000007</v>
      </c>
      <c r="P11" s="38">
        <f t="shared" si="4"/>
        <v>-2.2999999999999994</v>
      </c>
      <c r="Q11" s="39">
        <f t="shared" si="5"/>
        <v>2.832703774160121E-2</v>
      </c>
      <c r="R11" s="40">
        <f t="shared" si="3"/>
        <v>1.0724110021675814E-2</v>
      </c>
    </row>
    <row r="12" spans="2:18" x14ac:dyDescent="0.15">
      <c r="O12" s="3">
        <f t="shared" si="2"/>
        <v>28.000000000000007</v>
      </c>
      <c r="P12" s="38">
        <f t="shared" si="4"/>
        <v>-2.1999999999999993</v>
      </c>
      <c r="Q12" s="39">
        <f t="shared" si="5"/>
        <v>3.5474592846231487E-2</v>
      </c>
      <c r="R12" s="40">
        <f t="shared" si="3"/>
        <v>1.3903447513498632E-2</v>
      </c>
    </row>
    <row r="13" spans="2:18" ht="41.25" customHeight="1" x14ac:dyDescent="0.15">
      <c r="B13" s="28">
        <v>1</v>
      </c>
      <c r="C13" s="30" t="s">
        <v>5</v>
      </c>
      <c r="D13" s="44" t="s">
        <v>9</v>
      </c>
      <c r="E13" s="44"/>
      <c r="F13" s="45"/>
      <c r="O13" s="3">
        <f t="shared" si="2"/>
        <v>29.000000000000007</v>
      </c>
      <c r="P13" s="38">
        <f t="shared" si="4"/>
        <v>-2.0999999999999992</v>
      </c>
      <c r="Q13" s="39">
        <f t="shared" si="5"/>
        <v>4.3983595980427267E-2</v>
      </c>
      <c r="R13" s="40">
        <f t="shared" si="3"/>
        <v>1.786442056281658E-2</v>
      </c>
    </row>
    <row r="14" spans="2:18" x14ac:dyDescent="0.15">
      <c r="B14" s="32">
        <v>2</v>
      </c>
      <c r="C14" s="3" t="s">
        <v>1</v>
      </c>
      <c r="D14" s="46" t="s">
        <v>8</v>
      </c>
      <c r="E14" s="46"/>
      <c r="F14" s="47"/>
      <c r="O14" s="3">
        <f t="shared" si="2"/>
        <v>30.000000000000007</v>
      </c>
      <c r="P14" s="38">
        <f t="shared" si="4"/>
        <v>-1.9999999999999991</v>
      </c>
      <c r="Q14" s="39">
        <f t="shared" si="5"/>
        <v>5.3990966513188146E-2</v>
      </c>
      <c r="R14" s="40">
        <f t="shared" si="3"/>
        <v>2.2750131948179247E-2</v>
      </c>
    </row>
    <row r="15" spans="2:18" ht="62.25" customHeight="1" x14ac:dyDescent="0.15">
      <c r="B15" s="32">
        <v>3</v>
      </c>
      <c r="C15" s="3" t="s">
        <v>2</v>
      </c>
      <c r="D15" s="46" t="s">
        <v>7</v>
      </c>
      <c r="E15" s="46"/>
      <c r="F15" s="47"/>
      <c r="O15" s="3">
        <f t="shared" si="2"/>
        <v>31.000000000000011</v>
      </c>
      <c r="P15" s="38">
        <f t="shared" si="4"/>
        <v>-1.899999999999999</v>
      </c>
      <c r="Q15" s="39">
        <f t="shared" si="5"/>
        <v>6.561581477467672E-2</v>
      </c>
      <c r="R15" s="40">
        <f t="shared" si="3"/>
        <v>2.8716559816001866E-2</v>
      </c>
    </row>
    <row r="16" spans="2:18" ht="51" customHeight="1" x14ac:dyDescent="0.15">
      <c r="B16" s="29">
        <v>4</v>
      </c>
      <c r="C16" s="31" t="s">
        <v>3</v>
      </c>
      <c r="D16" s="48" t="s">
        <v>6</v>
      </c>
      <c r="E16" s="48"/>
      <c r="F16" s="49"/>
      <c r="O16" s="3">
        <f t="shared" si="2"/>
        <v>32.000000000000014</v>
      </c>
      <c r="P16" s="38">
        <f t="shared" si="4"/>
        <v>-1.7999999999999989</v>
      </c>
      <c r="Q16" s="39">
        <f t="shared" si="5"/>
        <v>7.8950158300894302E-2</v>
      </c>
      <c r="R16" s="40">
        <f t="shared" si="3"/>
        <v>3.5930319112925886E-2</v>
      </c>
    </row>
    <row r="17" spans="15:18" x14ac:dyDescent="0.15">
      <c r="O17" s="3">
        <f t="shared" si="2"/>
        <v>33.000000000000014</v>
      </c>
      <c r="P17" s="38">
        <f t="shared" si="4"/>
        <v>-1.6999999999999988</v>
      </c>
      <c r="Q17" s="39">
        <f t="shared" si="5"/>
        <v>9.4049077376887114E-2</v>
      </c>
      <c r="R17" s="40">
        <f t="shared" si="3"/>
        <v>4.4565462758543145E-2</v>
      </c>
    </row>
    <row r="18" spans="15:18" x14ac:dyDescent="0.15">
      <c r="O18" s="3">
        <f t="shared" si="2"/>
        <v>34.000000000000014</v>
      </c>
      <c r="P18" s="38">
        <f t="shared" si="4"/>
        <v>-1.5999999999999988</v>
      </c>
      <c r="Q18" s="39">
        <f t="shared" si="5"/>
        <v>0.11092083467945579</v>
      </c>
      <c r="R18" s="40">
        <f t="shared" si="3"/>
        <v>5.4799291699558127E-2</v>
      </c>
    </row>
    <row r="19" spans="15:18" x14ac:dyDescent="0.15">
      <c r="O19" s="3">
        <f t="shared" si="2"/>
        <v>35.000000000000014</v>
      </c>
      <c r="P19" s="38">
        <f t="shared" si="4"/>
        <v>-1.4999999999999987</v>
      </c>
      <c r="Q19" s="39">
        <f t="shared" si="5"/>
        <v>0.12951759566589199</v>
      </c>
      <c r="R19" s="40">
        <f t="shared" si="3"/>
        <v>6.6807201268858196E-2</v>
      </c>
    </row>
    <row r="20" spans="15:18" x14ac:dyDescent="0.15">
      <c r="O20" s="3">
        <f t="shared" si="2"/>
        <v>36.000000000000014</v>
      </c>
      <c r="P20" s="38">
        <f t="shared" ref="P20:P64" si="6">P19+0.1</f>
        <v>-1.3999999999999986</v>
      </c>
      <c r="Q20" s="39">
        <f t="shared" si="5"/>
        <v>0.14972746563574515</v>
      </c>
      <c r="R20" s="40">
        <f t="shared" si="3"/>
        <v>8.0756659233771233E-2</v>
      </c>
    </row>
    <row r="21" spans="15:18" x14ac:dyDescent="0.15">
      <c r="O21" s="3">
        <f t="shared" si="2"/>
        <v>37.000000000000014</v>
      </c>
      <c r="P21" s="38">
        <f t="shared" si="6"/>
        <v>-1.2999999999999985</v>
      </c>
      <c r="Q21" s="39">
        <f t="shared" si="5"/>
        <v>0.17136859204780769</v>
      </c>
      <c r="R21" s="40">
        <f t="shared" si="3"/>
        <v>9.680048458561058E-2</v>
      </c>
    </row>
    <row r="22" spans="15:18" x14ac:dyDescent="0.15">
      <c r="O22" s="3">
        <f t="shared" si="2"/>
        <v>38.000000000000014</v>
      </c>
      <c r="P22" s="38">
        <f t="shared" si="6"/>
        <v>-1.1999999999999984</v>
      </c>
      <c r="Q22" s="39">
        <f t="shared" si="5"/>
        <v>0.19418605498321331</v>
      </c>
      <c r="R22" s="40">
        <f t="shared" si="3"/>
        <v>0.11506967022170858</v>
      </c>
    </row>
    <row r="23" spans="15:18" x14ac:dyDescent="0.15">
      <c r="O23" s="3">
        <f t="shared" si="2"/>
        <v>39.000000000000014</v>
      </c>
      <c r="P23" s="38">
        <f t="shared" si="6"/>
        <v>-1.0999999999999983</v>
      </c>
      <c r="Q23" s="39">
        <f t="shared" si="5"/>
        <v>0.21785217703255097</v>
      </c>
      <c r="R23" s="40">
        <f t="shared" si="3"/>
        <v>0.13566606094638298</v>
      </c>
    </row>
    <row r="24" spans="15:18" x14ac:dyDescent="0.15">
      <c r="O24" s="3">
        <f t="shared" si="2"/>
        <v>40.000000000000014</v>
      </c>
      <c r="P24" s="38">
        <f t="shared" si="6"/>
        <v>-0.99999999999999833</v>
      </c>
      <c r="Q24" s="39">
        <f t="shared" si="5"/>
        <v>0.24197072451914375</v>
      </c>
      <c r="R24" s="40">
        <f t="shared" si="3"/>
        <v>0.15865525393145746</v>
      </c>
    </row>
    <row r="25" spans="15:18" x14ac:dyDescent="0.15">
      <c r="O25" s="3">
        <f t="shared" si="2"/>
        <v>41.000000000000014</v>
      </c>
      <c r="P25" s="38">
        <f t="shared" si="6"/>
        <v>-0.89999999999999836</v>
      </c>
      <c r="Q25" s="39">
        <f t="shared" si="5"/>
        <v>0.26608524989875521</v>
      </c>
      <c r="R25" s="40">
        <f t="shared" si="3"/>
        <v>0.18406012534675992</v>
      </c>
    </row>
    <row r="26" spans="15:18" x14ac:dyDescent="0.15">
      <c r="O26" s="3">
        <f t="shared" si="2"/>
        <v>42.000000000000014</v>
      </c>
      <c r="P26" s="38">
        <f t="shared" si="6"/>
        <v>-0.79999999999999838</v>
      </c>
      <c r="Q26" s="39">
        <f t="shared" si="5"/>
        <v>0.28969155276148312</v>
      </c>
      <c r="R26" s="40">
        <f t="shared" si="3"/>
        <v>0.21185539858339716</v>
      </c>
    </row>
    <row r="27" spans="15:18" x14ac:dyDescent="0.15">
      <c r="O27" s="3">
        <f t="shared" si="2"/>
        <v>43.000000000000014</v>
      </c>
      <c r="P27" s="38">
        <f t="shared" si="6"/>
        <v>-0.6999999999999984</v>
      </c>
      <c r="Q27" s="39">
        <f t="shared" si="5"/>
        <v>0.3122539333667616</v>
      </c>
      <c r="R27" s="40">
        <f t="shared" si="3"/>
        <v>0.24196365222307348</v>
      </c>
    </row>
    <row r="28" spans="15:18" x14ac:dyDescent="0.15">
      <c r="O28" s="3">
        <f t="shared" si="2"/>
        <v>44.000000000000014</v>
      </c>
      <c r="P28" s="38">
        <f t="shared" si="6"/>
        <v>-0.59999999999999842</v>
      </c>
      <c r="Q28" s="39">
        <f t="shared" si="5"/>
        <v>0.33322460289179995</v>
      </c>
      <c r="R28" s="40">
        <f t="shared" si="3"/>
        <v>0.2742531177500741</v>
      </c>
    </row>
    <row r="29" spans="15:18" x14ac:dyDescent="0.15">
      <c r="O29" s="3">
        <f t="shared" si="2"/>
        <v>45.000000000000014</v>
      </c>
      <c r="P29" s="38">
        <f t="shared" si="6"/>
        <v>-0.49999999999999845</v>
      </c>
      <c r="Q29" s="39">
        <f t="shared" si="5"/>
        <v>0.3520653267642998</v>
      </c>
      <c r="R29" s="40">
        <f t="shared" si="3"/>
        <v>0.30853753872598744</v>
      </c>
    </row>
    <row r="30" spans="15:18" x14ac:dyDescent="0.15">
      <c r="O30" s="3">
        <f t="shared" si="2"/>
        <v>46.000000000000014</v>
      </c>
      <c r="P30" s="38">
        <f t="shared" si="6"/>
        <v>-0.39999999999999847</v>
      </c>
      <c r="Q30" s="39">
        <f t="shared" si="5"/>
        <v>0.36827014030332356</v>
      </c>
      <c r="R30" s="40">
        <f t="shared" si="3"/>
        <v>0.34457825838967637</v>
      </c>
    </row>
    <row r="31" spans="15:18" x14ac:dyDescent="0.15">
      <c r="O31" s="3">
        <f t="shared" si="2"/>
        <v>47.000000000000014</v>
      </c>
      <c r="P31" s="38">
        <f t="shared" si="6"/>
        <v>-0.29999999999999849</v>
      </c>
      <c r="Q31" s="39">
        <f t="shared" si="5"/>
        <v>0.38138781546052425</v>
      </c>
      <c r="R31" s="40">
        <f t="shared" si="3"/>
        <v>0.38208857781104794</v>
      </c>
    </row>
    <row r="32" spans="15:18" x14ac:dyDescent="0.15">
      <c r="O32" s="3">
        <f t="shared" si="2"/>
        <v>48.000000000000014</v>
      </c>
      <c r="P32" s="38">
        <f t="shared" si="6"/>
        <v>-0.19999999999999848</v>
      </c>
      <c r="Q32" s="39">
        <f t="shared" si="5"/>
        <v>0.39104269397545599</v>
      </c>
      <c r="R32" s="40">
        <f t="shared" si="3"/>
        <v>0.42074029056089757</v>
      </c>
    </row>
    <row r="33" spans="15:18" x14ac:dyDescent="0.15">
      <c r="O33" s="3">
        <f t="shared" si="2"/>
        <v>49.000000000000014</v>
      </c>
      <c r="P33" s="38">
        <f t="shared" si="6"/>
        <v>-9.9999999999998479E-2</v>
      </c>
      <c r="Q33" s="39">
        <f t="shared" si="5"/>
        <v>0.39695254747701186</v>
      </c>
      <c r="R33" s="40">
        <f t="shared" si="3"/>
        <v>0.46017216272297162</v>
      </c>
    </row>
    <row r="34" spans="15:18" x14ac:dyDescent="0.15">
      <c r="O34" s="3">
        <f t="shared" si="2"/>
        <v>50.000000000000014</v>
      </c>
      <c r="P34" s="38">
        <f t="shared" si="6"/>
        <v>1.5265566588595902E-15</v>
      </c>
      <c r="Q34" s="39">
        <f t="shared" si="5"/>
        <v>0.3989422804014327</v>
      </c>
      <c r="R34" s="40">
        <f t="shared" si="3"/>
        <v>0.50000000000000067</v>
      </c>
    </row>
    <row r="35" spans="15:18" x14ac:dyDescent="0.15">
      <c r="O35" s="3">
        <f t="shared" si="2"/>
        <v>51.000000000000014</v>
      </c>
      <c r="P35" s="38">
        <f t="shared" si="6"/>
        <v>0.10000000000000153</v>
      </c>
      <c r="Q35" s="39">
        <f t="shared" si="5"/>
        <v>0.39695254747701175</v>
      </c>
      <c r="R35" s="40">
        <f t="shared" si="3"/>
        <v>0.53982783727702954</v>
      </c>
    </row>
    <row r="36" spans="15:18" x14ac:dyDescent="0.15">
      <c r="O36" s="3">
        <f t="shared" si="2"/>
        <v>52.000000000000014</v>
      </c>
      <c r="P36" s="38">
        <f t="shared" si="6"/>
        <v>0.20000000000000154</v>
      </c>
      <c r="Q36" s="39">
        <f t="shared" si="5"/>
        <v>0.39104269397545577</v>
      </c>
      <c r="R36" s="40">
        <f t="shared" si="3"/>
        <v>0.57925970943910365</v>
      </c>
    </row>
    <row r="37" spans="15:18" x14ac:dyDescent="0.15">
      <c r="O37" s="3">
        <f t="shared" si="2"/>
        <v>53.000000000000014</v>
      </c>
      <c r="P37" s="38">
        <f t="shared" si="6"/>
        <v>0.30000000000000154</v>
      </c>
      <c r="Q37" s="39">
        <f t="shared" si="5"/>
        <v>0.38138781546052397</v>
      </c>
      <c r="R37" s="40">
        <f t="shared" si="3"/>
        <v>0.61791142218895323</v>
      </c>
    </row>
    <row r="38" spans="15:18" x14ac:dyDescent="0.15">
      <c r="O38" s="3">
        <f t="shared" si="2"/>
        <v>54.000000000000014</v>
      </c>
      <c r="P38" s="38">
        <f t="shared" si="6"/>
        <v>0.40000000000000158</v>
      </c>
      <c r="Q38" s="39">
        <f t="shared" si="5"/>
        <v>0.36827014030332311</v>
      </c>
      <c r="R38" s="40">
        <f t="shared" si="3"/>
        <v>0.65542174161032474</v>
      </c>
    </row>
    <row r="39" spans="15:18" x14ac:dyDescent="0.15">
      <c r="O39" s="3">
        <f t="shared" si="2"/>
        <v>55.000000000000014</v>
      </c>
      <c r="P39" s="38">
        <f t="shared" si="6"/>
        <v>0.50000000000000155</v>
      </c>
      <c r="Q39" s="39">
        <f t="shared" si="5"/>
        <v>0.35206532676429919</v>
      </c>
      <c r="R39" s="40">
        <f t="shared" si="3"/>
        <v>0.69146246127401367</v>
      </c>
    </row>
    <row r="40" spans="15:18" x14ac:dyDescent="0.15">
      <c r="O40" s="3">
        <f t="shared" si="2"/>
        <v>56.000000000000014</v>
      </c>
      <c r="P40" s="38">
        <f t="shared" si="6"/>
        <v>0.60000000000000153</v>
      </c>
      <c r="Q40" s="39">
        <f t="shared" si="5"/>
        <v>0.33322460289179934</v>
      </c>
      <c r="R40" s="40">
        <f t="shared" si="3"/>
        <v>0.72574688224992701</v>
      </c>
    </row>
    <row r="41" spans="15:18" x14ac:dyDescent="0.15">
      <c r="O41" s="3">
        <f t="shared" si="2"/>
        <v>57.000000000000014</v>
      </c>
      <c r="P41" s="38">
        <f t="shared" si="6"/>
        <v>0.70000000000000151</v>
      </c>
      <c r="Q41" s="39">
        <f t="shared" si="5"/>
        <v>0.31225393336676094</v>
      </c>
      <c r="R41" s="40">
        <f t="shared" si="3"/>
        <v>0.75803634777692741</v>
      </c>
    </row>
    <row r="42" spans="15:18" x14ac:dyDescent="0.15">
      <c r="O42" s="3">
        <f t="shared" si="2"/>
        <v>58.000000000000014</v>
      </c>
      <c r="P42" s="38">
        <f t="shared" si="6"/>
        <v>0.80000000000000149</v>
      </c>
      <c r="Q42" s="39">
        <f t="shared" si="5"/>
        <v>0.2896915527614824</v>
      </c>
      <c r="R42" s="40">
        <f t="shared" si="3"/>
        <v>0.78814460141660381</v>
      </c>
    </row>
    <row r="43" spans="15:18" x14ac:dyDescent="0.15">
      <c r="O43" s="3">
        <f t="shared" si="2"/>
        <v>59.000000000000014</v>
      </c>
      <c r="P43" s="38">
        <f t="shared" si="6"/>
        <v>0.90000000000000147</v>
      </c>
      <c r="Q43" s="39">
        <f t="shared" si="5"/>
        <v>0.26608524989875448</v>
      </c>
      <c r="R43" s="40">
        <f t="shared" si="3"/>
        <v>0.81593987465324092</v>
      </c>
    </row>
    <row r="44" spans="15:18" x14ac:dyDescent="0.15">
      <c r="O44" s="3">
        <f t="shared" si="2"/>
        <v>60.000000000000014</v>
      </c>
      <c r="P44" s="38">
        <f t="shared" si="6"/>
        <v>1.0000000000000016</v>
      </c>
      <c r="Q44" s="39">
        <f t="shared" si="5"/>
        <v>0.241970724519143</v>
      </c>
      <c r="R44" s="40">
        <f t="shared" si="3"/>
        <v>0.84134474606854337</v>
      </c>
    </row>
    <row r="45" spans="15:18" x14ac:dyDescent="0.15">
      <c r="O45" s="3">
        <f t="shared" si="2"/>
        <v>61.000000000000014</v>
      </c>
      <c r="P45" s="38">
        <f t="shared" si="6"/>
        <v>1.1000000000000016</v>
      </c>
      <c r="Q45" s="39">
        <f t="shared" si="5"/>
        <v>0.21785217703255014</v>
      </c>
      <c r="R45" s="40">
        <f t="shared" si="3"/>
        <v>0.86433393905361777</v>
      </c>
    </row>
    <row r="46" spans="15:18" x14ac:dyDescent="0.15">
      <c r="O46" s="3">
        <f t="shared" si="2"/>
        <v>62.000000000000014</v>
      </c>
      <c r="P46" s="38">
        <f t="shared" si="6"/>
        <v>1.2000000000000017</v>
      </c>
      <c r="Q46" s="39">
        <f t="shared" si="5"/>
        <v>0.19418605498321254</v>
      </c>
      <c r="R46" s="40">
        <f t="shared" si="3"/>
        <v>0.88493032977829211</v>
      </c>
    </row>
    <row r="47" spans="15:18" x14ac:dyDescent="0.15">
      <c r="O47" s="3">
        <f t="shared" si="2"/>
        <v>63.000000000000014</v>
      </c>
      <c r="P47" s="38">
        <f t="shared" si="6"/>
        <v>1.3000000000000018</v>
      </c>
      <c r="Q47" s="39">
        <f t="shared" si="5"/>
        <v>0.17136859204780694</v>
      </c>
      <c r="R47" s="40">
        <f t="shared" si="3"/>
        <v>0.90319951541439003</v>
      </c>
    </row>
    <row r="48" spans="15:18" x14ac:dyDescent="0.15">
      <c r="O48" s="3">
        <f t="shared" si="2"/>
        <v>64.000000000000014</v>
      </c>
      <c r="P48" s="38">
        <f t="shared" si="6"/>
        <v>1.4000000000000019</v>
      </c>
      <c r="Q48" s="39">
        <f t="shared" si="5"/>
        <v>0.14972746563574449</v>
      </c>
      <c r="R48" s="40">
        <f t="shared" si="3"/>
        <v>0.91924334076622927</v>
      </c>
    </row>
    <row r="49" spans="15:18" x14ac:dyDescent="0.15">
      <c r="O49" s="3">
        <f t="shared" si="2"/>
        <v>65.000000000000014</v>
      </c>
      <c r="P49" s="38">
        <f t="shared" si="6"/>
        <v>1.500000000000002</v>
      </c>
      <c r="Q49" s="39">
        <f t="shared" si="5"/>
        <v>0.12951759566589133</v>
      </c>
      <c r="R49" s="40">
        <f t="shared" si="3"/>
        <v>0.93319279873114225</v>
      </c>
    </row>
    <row r="50" spans="15:18" x14ac:dyDescent="0.15">
      <c r="O50" s="3">
        <f t="shared" si="2"/>
        <v>66.000000000000028</v>
      </c>
      <c r="P50" s="38">
        <f t="shared" si="6"/>
        <v>1.6000000000000021</v>
      </c>
      <c r="Q50" s="39">
        <f t="shared" si="5"/>
        <v>0.1109208346794552</v>
      </c>
      <c r="R50" s="40">
        <f t="shared" si="3"/>
        <v>0.94520070830044223</v>
      </c>
    </row>
    <row r="51" spans="15:18" x14ac:dyDescent="0.15">
      <c r="O51" s="3">
        <f t="shared" si="2"/>
        <v>67.000000000000028</v>
      </c>
      <c r="P51" s="38">
        <f t="shared" si="6"/>
        <v>1.7000000000000022</v>
      </c>
      <c r="Q51" s="39">
        <f t="shared" si="5"/>
        <v>9.4049077376886586E-2</v>
      </c>
      <c r="R51" s="40">
        <f t="shared" si="3"/>
        <v>0.95543453724145722</v>
      </c>
    </row>
    <row r="52" spans="15:18" x14ac:dyDescent="0.15">
      <c r="O52" s="3">
        <f t="shared" si="2"/>
        <v>68.000000000000028</v>
      </c>
      <c r="P52" s="38">
        <f t="shared" si="6"/>
        <v>1.8000000000000023</v>
      </c>
      <c r="Q52" s="39">
        <f t="shared" si="5"/>
        <v>7.8950158300893844E-2</v>
      </c>
      <c r="R52" s="40">
        <f t="shared" si="3"/>
        <v>0.96406968088707434</v>
      </c>
    </row>
    <row r="53" spans="15:18" x14ac:dyDescent="0.15">
      <c r="O53" s="3">
        <f t="shared" si="2"/>
        <v>69.000000000000028</v>
      </c>
      <c r="P53" s="38">
        <f t="shared" si="6"/>
        <v>1.9000000000000024</v>
      </c>
      <c r="Q53" s="39">
        <f t="shared" si="5"/>
        <v>6.5615814774676304E-2</v>
      </c>
      <c r="R53" s="40">
        <f t="shared" si="3"/>
        <v>0.97128344018399837</v>
      </c>
    </row>
    <row r="54" spans="15:18" x14ac:dyDescent="0.15">
      <c r="O54" s="3">
        <f t="shared" si="2"/>
        <v>70.000000000000028</v>
      </c>
      <c r="P54" s="38">
        <f t="shared" si="6"/>
        <v>2.0000000000000022</v>
      </c>
      <c r="Q54" s="39">
        <f t="shared" si="5"/>
        <v>5.3990966513187813E-2</v>
      </c>
      <c r="R54" s="40">
        <f t="shared" si="3"/>
        <v>0.9772498680518209</v>
      </c>
    </row>
    <row r="55" spans="15:18" x14ac:dyDescent="0.15">
      <c r="O55" s="3">
        <f t="shared" si="2"/>
        <v>71.000000000000028</v>
      </c>
      <c r="P55" s="38">
        <f t="shared" si="6"/>
        <v>2.1000000000000023</v>
      </c>
      <c r="Q55" s="39">
        <f t="shared" si="5"/>
        <v>4.3983595980426976E-2</v>
      </c>
      <c r="R55" s="40">
        <f t="shared" si="3"/>
        <v>0.98213557943718355</v>
      </c>
    </row>
    <row r="56" spans="15:18" x14ac:dyDescent="0.15">
      <c r="O56" s="3">
        <f t="shared" si="2"/>
        <v>72.000000000000028</v>
      </c>
      <c r="P56" s="38">
        <f t="shared" si="6"/>
        <v>2.2000000000000024</v>
      </c>
      <c r="Q56" s="39">
        <f t="shared" si="5"/>
        <v>3.5474592846231251E-2</v>
      </c>
      <c r="R56" s="40">
        <f t="shared" si="3"/>
        <v>0.98609655248650152</v>
      </c>
    </row>
    <row r="57" spans="15:18" x14ac:dyDescent="0.15">
      <c r="O57" s="3">
        <f t="shared" si="2"/>
        <v>73.000000000000028</v>
      </c>
      <c r="P57" s="38">
        <f t="shared" si="6"/>
        <v>2.3000000000000025</v>
      </c>
      <c r="Q57" s="39">
        <f t="shared" si="5"/>
        <v>2.8327037741601009E-2</v>
      </c>
      <c r="R57" s="40">
        <f t="shared" si="3"/>
        <v>0.98927588997832427</v>
      </c>
    </row>
    <row r="58" spans="15:18" x14ac:dyDescent="0.15">
      <c r="O58" s="3">
        <f t="shared" si="2"/>
        <v>74.000000000000028</v>
      </c>
      <c r="P58" s="38">
        <f t="shared" si="6"/>
        <v>2.4000000000000026</v>
      </c>
      <c r="Q58" s="39">
        <f t="shared" si="5"/>
        <v>2.2394530294842761E-2</v>
      </c>
      <c r="R58" s="40">
        <f t="shared" si="3"/>
        <v>0.99180246407540396</v>
      </c>
    </row>
    <row r="59" spans="15:18" x14ac:dyDescent="0.15">
      <c r="O59" s="3">
        <f t="shared" si="2"/>
        <v>75.000000000000028</v>
      </c>
      <c r="P59" s="38">
        <f t="shared" si="6"/>
        <v>2.5000000000000027</v>
      </c>
      <c r="Q59" s="39">
        <f t="shared" si="5"/>
        <v>1.7528300493568419E-2</v>
      </c>
      <c r="R59" s="40">
        <f t="shared" si="3"/>
        <v>0.99379033467422395</v>
      </c>
    </row>
    <row r="60" spans="15:18" x14ac:dyDescent="0.15">
      <c r="O60" s="3">
        <f t="shared" si="2"/>
        <v>76.000000000000028</v>
      </c>
      <c r="P60" s="38">
        <f t="shared" si="6"/>
        <v>2.6000000000000028</v>
      </c>
      <c r="Q60" s="39">
        <f t="shared" si="5"/>
        <v>1.3582969233685523E-2</v>
      </c>
      <c r="R60" s="40">
        <f t="shared" si="3"/>
        <v>0.99533881197628127</v>
      </c>
    </row>
    <row r="61" spans="15:18" x14ac:dyDescent="0.15">
      <c r="O61" s="3">
        <f t="shared" si="2"/>
        <v>77.000000000000028</v>
      </c>
      <c r="P61" s="38">
        <f t="shared" si="6"/>
        <v>2.7000000000000028</v>
      </c>
      <c r="Q61" s="39">
        <f t="shared" si="5"/>
        <v>1.0420934814422515E-2</v>
      </c>
      <c r="R61" s="40">
        <f t="shared" si="3"/>
        <v>0.99653302619695938</v>
      </c>
    </row>
    <row r="62" spans="15:18" x14ac:dyDescent="0.15">
      <c r="O62" s="3">
        <f t="shared" si="2"/>
        <v>78.000000000000028</v>
      </c>
      <c r="P62" s="38">
        <f t="shared" si="6"/>
        <v>2.8000000000000029</v>
      </c>
      <c r="Q62" s="39">
        <f t="shared" si="5"/>
        <v>7.9154515829798974E-3</v>
      </c>
      <c r="R62" s="40">
        <f t="shared" si="3"/>
        <v>0.99744486966957213</v>
      </c>
    </row>
    <row r="63" spans="15:18" x14ac:dyDescent="0.15">
      <c r="O63" s="3">
        <f t="shared" si="2"/>
        <v>79.000000000000028</v>
      </c>
      <c r="P63" s="38">
        <f t="shared" si="6"/>
        <v>2.900000000000003</v>
      </c>
      <c r="Q63" s="39">
        <f t="shared" si="5"/>
        <v>5.9525324197758009E-3</v>
      </c>
      <c r="R63" s="40">
        <f t="shared" si="3"/>
        <v>0.99813418669961596</v>
      </c>
    </row>
    <row r="64" spans="15:18" x14ac:dyDescent="0.15">
      <c r="O64" s="3">
        <f t="shared" si="2"/>
        <v>80.000000000000028</v>
      </c>
      <c r="P64" s="38">
        <f t="shared" si="6"/>
        <v>3.0000000000000031</v>
      </c>
      <c r="Q64" s="39">
        <f t="shared" si="5"/>
        <v>4.4318484119379676E-3</v>
      </c>
      <c r="R64" s="40">
        <f t="shared" si="3"/>
        <v>0.9986501019683699</v>
      </c>
    </row>
    <row r="65" spans="18:18" x14ac:dyDescent="0.15">
      <c r="R65" s="35"/>
    </row>
    <row r="66" spans="18:18" x14ac:dyDescent="0.15">
      <c r="R66" s="35"/>
    </row>
    <row r="67" spans="18:18" x14ac:dyDescent="0.15">
      <c r="R67" s="35"/>
    </row>
    <row r="68" spans="18:18" x14ac:dyDescent="0.15">
      <c r="R68" s="35"/>
    </row>
    <row r="69" spans="18:18" x14ac:dyDescent="0.15">
      <c r="R69" s="35"/>
    </row>
    <row r="70" spans="18:18" x14ac:dyDescent="0.15">
      <c r="R70" s="35"/>
    </row>
    <row r="71" spans="18:18" x14ac:dyDescent="0.15">
      <c r="R71" s="35"/>
    </row>
    <row r="72" spans="18:18" x14ac:dyDescent="0.15">
      <c r="R72" s="35"/>
    </row>
    <row r="73" spans="18:18" x14ac:dyDescent="0.15">
      <c r="R73" s="35"/>
    </row>
    <row r="74" spans="18:18" x14ac:dyDescent="0.15">
      <c r="R74" s="35"/>
    </row>
    <row r="75" spans="18:18" x14ac:dyDescent="0.15">
      <c r="R75" s="35"/>
    </row>
    <row r="76" spans="18:18" x14ac:dyDescent="0.15">
      <c r="R76" s="35"/>
    </row>
    <row r="77" spans="18:18" x14ac:dyDescent="0.15">
      <c r="R77" s="35"/>
    </row>
    <row r="78" spans="18:18" x14ac:dyDescent="0.15">
      <c r="R78" s="35"/>
    </row>
    <row r="79" spans="18:18" x14ac:dyDescent="0.15">
      <c r="R79" s="35"/>
    </row>
    <row r="80" spans="18:18" x14ac:dyDescent="0.15">
      <c r="R80" s="35"/>
    </row>
    <row r="81" spans="18:18" x14ac:dyDescent="0.15">
      <c r="R81" s="35"/>
    </row>
    <row r="82" spans="18:18" x14ac:dyDescent="0.15">
      <c r="R82" s="35"/>
    </row>
    <row r="83" spans="18:18" x14ac:dyDescent="0.15">
      <c r="R83" s="35"/>
    </row>
    <row r="84" spans="18:18" x14ac:dyDescent="0.15">
      <c r="R84" s="35"/>
    </row>
    <row r="85" spans="18:18" x14ac:dyDescent="0.15">
      <c r="R85" s="35"/>
    </row>
    <row r="86" spans="18:18" x14ac:dyDescent="0.15">
      <c r="R86" s="35"/>
    </row>
    <row r="87" spans="18:18" x14ac:dyDescent="0.15">
      <c r="R87" s="35"/>
    </row>
    <row r="88" spans="18:18" x14ac:dyDescent="0.15">
      <c r="R88" s="35"/>
    </row>
    <row r="89" spans="18:18" x14ac:dyDescent="0.15">
      <c r="R89" s="35"/>
    </row>
    <row r="90" spans="18:18" x14ac:dyDescent="0.15">
      <c r="R90" s="35"/>
    </row>
    <row r="91" spans="18:18" x14ac:dyDescent="0.15">
      <c r="R91" s="35"/>
    </row>
    <row r="92" spans="18:18" x14ac:dyDescent="0.15">
      <c r="R92" s="35"/>
    </row>
    <row r="93" spans="18:18" x14ac:dyDescent="0.15">
      <c r="R93" s="35"/>
    </row>
    <row r="94" spans="18:18" x14ac:dyDescent="0.15">
      <c r="R94" s="35"/>
    </row>
    <row r="95" spans="18:18" x14ac:dyDescent="0.15">
      <c r="R95" s="35"/>
    </row>
    <row r="96" spans="18:18" x14ac:dyDescent="0.15">
      <c r="R96" s="35"/>
    </row>
    <row r="97" spans="18:18" x14ac:dyDescent="0.15">
      <c r="R97" s="35"/>
    </row>
    <row r="98" spans="18:18" x14ac:dyDescent="0.15">
      <c r="R98" s="35"/>
    </row>
    <row r="99" spans="18:18" x14ac:dyDescent="0.15">
      <c r="R99" s="35"/>
    </row>
    <row r="100" spans="18:18" x14ac:dyDescent="0.15">
      <c r="R100" s="35"/>
    </row>
    <row r="101" spans="18:18" x14ac:dyDescent="0.15">
      <c r="R101" s="35"/>
    </row>
    <row r="102" spans="18:18" x14ac:dyDescent="0.15">
      <c r="R102" s="35"/>
    </row>
    <row r="103" spans="18:18" x14ac:dyDescent="0.15">
      <c r="R103" s="35"/>
    </row>
    <row r="104" spans="18:18" x14ac:dyDescent="0.15">
      <c r="R104" s="35"/>
    </row>
  </sheetData>
  <mergeCells count="4">
    <mergeCell ref="D13:F13"/>
    <mergeCell ref="D14:F14"/>
    <mergeCell ref="D15:F15"/>
    <mergeCell ref="D16:F16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偏差値計算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ぜろパパ</dc:creator>
  <dcterms:created xsi:type="dcterms:W3CDTF">2021-05-28T00:21:16Z</dcterms:created>
  <dcterms:modified xsi:type="dcterms:W3CDTF">2021-05-28T00:58:03Z</dcterms:modified>
</cp:coreProperties>
</file>